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0" yWindow="150" windowWidth="9675" windowHeight="7230"/>
  </bookViews>
  <sheets>
    <sheet name="Tabelle1" sheetId="4" r:id="rId1"/>
  </sheets>
  <calcPr calcId="144525"/>
</workbook>
</file>

<file path=xl/calcChain.xml><?xml version="1.0" encoding="utf-8"?>
<calcChain xmlns="http://schemas.openxmlformats.org/spreadsheetml/2006/main">
  <c r="B2" i="4" l="1"/>
  <c r="C2" i="4"/>
  <c r="D2" i="4"/>
  <c r="E2" i="4"/>
  <c r="F2" i="4"/>
  <c r="G2" i="4"/>
  <c r="H2" i="4"/>
  <c r="I2" i="4"/>
  <c r="J2" i="4"/>
  <c r="K2" i="4"/>
  <c r="L2" i="4"/>
  <c r="M2" i="4"/>
  <c r="O3" i="4"/>
  <c r="O2" i="4" s="1"/>
  <c r="O4" i="4"/>
  <c r="B6" i="4"/>
  <c r="C6" i="4"/>
  <c r="D6" i="4"/>
  <c r="E6" i="4"/>
  <c r="F6" i="4"/>
  <c r="G6" i="4"/>
  <c r="H6" i="4"/>
  <c r="I6" i="4"/>
  <c r="J6" i="4"/>
  <c r="K6" i="4"/>
  <c r="L6" i="4"/>
  <c r="M6" i="4"/>
  <c r="B7" i="4"/>
  <c r="C7" i="4"/>
  <c r="D7" i="4"/>
  <c r="E7" i="4"/>
  <c r="F7" i="4"/>
  <c r="G7" i="4"/>
  <c r="H7" i="4"/>
  <c r="I7" i="4"/>
  <c r="J7" i="4"/>
  <c r="K7" i="4"/>
  <c r="L7" i="4"/>
  <c r="M7" i="4"/>
  <c r="O7" i="4"/>
  <c r="O8" i="4"/>
  <c r="O9" i="4"/>
  <c r="B16" i="4"/>
  <c r="C16" i="4"/>
  <c r="C21" i="4" s="1"/>
  <c r="D16" i="4"/>
  <c r="E16" i="4"/>
  <c r="E21" i="4" s="1"/>
  <c r="F16" i="4"/>
  <c r="G16" i="4"/>
  <c r="G21" i="4" s="1"/>
  <c r="H16" i="4"/>
  <c r="I16" i="4"/>
  <c r="I21" i="4" s="1"/>
  <c r="J16" i="4"/>
  <c r="K16" i="4"/>
  <c r="K21" i="4" s="1"/>
  <c r="L16" i="4"/>
  <c r="M16" i="4"/>
  <c r="M21" i="4" s="1"/>
  <c r="O17" i="4"/>
  <c r="O18" i="4"/>
  <c r="O16" i="4" s="1"/>
  <c r="B20" i="4"/>
  <c r="C20" i="4"/>
  <c r="O20" i="4" s="1"/>
  <c r="D20" i="4"/>
  <c r="E20" i="4"/>
  <c r="F20" i="4"/>
  <c r="G20" i="4"/>
  <c r="H20" i="4"/>
  <c r="I20" i="4"/>
  <c r="J20" i="4"/>
  <c r="K20" i="4"/>
  <c r="L20" i="4"/>
  <c r="M20" i="4"/>
  <c r="B21" i="4"/>
  <c r="D21" i="4"/>
  <c r="F21" i="4"/>
  <c r="H21" i="4"/>
  <c r="J21" i="4"/>
  <c r="L21" i="4"/>
  <c r="O22" i="4"/>
  <c r="O23" i="4"/>
  <c r="B31" i="4"/>
  <c r="C31" i="4"/>
  <c r="D31" i="4"/>
  <c r="E31" i="4"/>
  <c r="F31" i="4"/>
  <c r="G31" i="4"/>
  <c r="H31" i="4"/>
  <c r="I31" i="4"/>
  <c r="J31" i="4"/>
  <c r="K31" i="4"/>
  <c r="L31" i="4"/>
  <c r="M31" i="4"/>
  <c r="O32" i="4"/>
  <c r="O31" i="4" s="1"/>
  <c r="O33" i="4"/>
  <c r="B35" i="4"/>
  <c r="C35" i="4"/>
  <c r="D35" i="4"/>
  <c r="E35" i="4"/>
  <c r="F35" i="4"/>
  <c r="G35" i="4"/>
  <c r="H35" i="4"/>
  <c r="I35" i="4"/>
  <c r="J35" i="4"/>
  <c r="K35" i="4"/>
  <c r="L35" i="4"/>
  <c r="M35" i="4"/>
  <c r="B36" i="4"/>
  <c r="C36" i="4"/>
  <c r="D36" i="4"/>
  <c r="E36" i="4"/>
  <c r="F36" i="4"/>
  <c r="G36" i="4"/>
  <c r="H36" i="4"/>
  <c r="I36" i="4"/>
  <c r="J36" i="4"/>
  <c r="K36" i="4"/>
  <c r="L36" i="4"/>
  <c r="M36" i="4"/>
  <c r="O36" i="4"/>
  <c r="O37" i="4"/>
  <c r="O38" i="4"/>
  <c r="B46" i="4"/>
  <c r="C46" i="4"/>
  <c r="D46" i="4"/>
  <c r="E46" i="4"/>
  <c r="F46" i="4"/>
  <c r="G46" i="4"/>
  <c r="H46" i="4"/>
  <c r="I46" i="4"/>
  <c r="J46" i="4"/>
  <c r="K46" i="4"/>
  <c r="L46" i="4"/>
  <c r="M46" i="4"/>
  <c r="O47" i="4"/>
  <c r="O48" i="4"/>
  <c r="O46" i="4" s="1"/>
  <c r="B50" i="4"/>
  <c r="C50" i="4"/>
  <c r="D50" i="4"/>
  <c r="E50" i="4"/>
  <c r="F50" i="4"/>
  <c r="G50" i="4"/>
  <c r="H50" i="4"/>
  <c r="I50" i="4"/>
  <c r="J50" i="4"/>
  <c r="K50" i="4"/>
  <c r="L50" i="4"/>
  <c r="M50" i="4"/>
  <c r="B51" i="4"/>
  <c r="C51" i="4"/>
  <c r="O51" i="4" s="1"/>
  <c r="D51" i="4"/>
  <c r="E51" i="4"/>
  <c r="F51" i="4"/>
  <c r="G51" i="4"/>
  <c r="H51" i="4"/>
  <c r="I51" i="4"/>
  <c r="J51" i="4"/>
  <c r="J49" i="4" s="1"/>
  <c r="J54" i="4" s="1"/>
  <c r="K51" i="4"/>
  <c r="L51" i="4"/>
  <c r="L49" i="4" s="1"/>
  <c r="L54" i="4" s="1"/>
  <c r="M51" i="4"/>
  <c r="O52" i="4"/>
  <c r="O53" i="4"/>
  <c r="O21" i="4" l="1"/>
  <c r="K49" i="4"/>
  <c r="K54" i="4" s="1"/>
  <c r="G49" i="4"/>
  <c r="G54" i="4" s="1"/>
  <c r="H49" i="4"/>
  <c r="H54" i="4" s="1"/>
  <c r="F49" i="4"/>
  <c r="F54" i="4" s="1"/>
  <c r="D49" i="4"/>
  <c r="D54" i="4" s="1"/>
  <c r="B49" i="4"/>
  <c r="B54" i="4" s="1"/>
  <c r="M34" i="4"/>
  <c r="M39" i="4" s="1"/>
  <c r="K34" i="4"/>
  <c r="K39" i="4" s="1"/>
  <c r="I34" i="4"/>
  <c r="I39" i="4" s="1"/>
  <c r="G34" i="4"/>
  <c r="G39" i="4" s="1"/>
  <c r="E34" i="4"/>
  <c r="E39" i="4" s="1"/>
  <c r="C34" i="4"/>
  <c r="C39" i="4" s="1"/>
  <c r="L19" i="4"/>
  <c r="L24" i="4" s="1"/>
  <c r="J19" i="4"/>
  <c r="J24" i="4" s="1"/>
  <c r="H19" i="4"/>
  <c r="H24" i="4" s="1"/>
  <c r="F19" i="4"/>
  <c r="F24" i="4" s="1"/>
  <c r="D19" i="4"/>
  <c r="D24" i="4" s="1"/>
  <c r="B19" i="4"/>
  <c r="B24" i="4" s="1"/>
  <c r="M5" i="4"/>
  <c r="M10" i="4" s="1"/>
  <c r="K5" i="4"/>
  <c r="K10" i="4" s="1"/>
  <c r="I5" i="4"/>
  <c r="I10" i="4" s="1"/>
  <c r="G5" i="4"/>
  <c r="G10" i="4" s="1"/>
  <c r="E5" i="4"/>
  <c r="E10" i="4" s="1"/>
  <c r="C5" i="4"/>
  <c r="C10" i="4" s="1"/>
  <c r="M49" i="4"/>
  <c r="M54" i="4" s="1"/>
  <c r="I49" i="4"/>
  <c r="I54" i="4" s="1"/>
  <c r="E49" i="4"/>
  <c r="E54" i="4" s="1"/>
  <c r="C49" i="4"/>
  <c r="C54" i="4" s="1"/>
  <c r="L34" i="4"/>
  <c r="L39" i="4" s="1"/>
  <c r="J34" i="4"/>
  <c r="J39" i="4" s="1"/>
  <c r="H34" i="4"/>
  <c r="H39" i="4" s="1"/>
  <c r="F34" i="4"/>
  <c r="F39" i="4" s="1"/>
  <c r="D34" i="4"/>
  <c r="D39" i="4" s="1"/>
  <c r="B34" i="4"/>
  <c r="B39" i="4" s="1"/>
  <c r="M19" i="4"/>
  <c r="M24" i="4" s="1"/>
  <c r="K19" i="4"/>
  <c r="K24" i="4" s="1"/>
  <c r="I19" i="4"/>
  <c r="I24" i="4" s="1"/>
  <c r="G19" i="4"/>
  <c r="G24" i="4" s="1"/>
  <c r="E19" i="4"/>
  <c r="E24" i="4" s="1"/>
  <c r="C19" i="4"/>
  <c r="C24" i="4" s="1"/>
  <c r="L5" i="4"/>
  <c r="L10" i="4" s="1"/>
  <c r="J5" i="4"/>
  <c r="J10" i="4" s="1"/>
  <c r="H5" i="4"/>
  <c r="H10" i="4" s="1"/>
  <c r="F5" i="4"/>
  <c r="F10" i="4" s="1"/>
  <c r="D5" i="4"/>
  <c r="D10" i="4" s="1"/>
  <c r="B5" i="4"/>
  <c r="B10" i="4" s="1"/>
  <c r="M55" i="4"/>
  <c r="M56" i="4" s="1"/>
  <c r="K55" i="4"/>
  <c r="K56" i="4" s="1"/>
  <c r="I55" i="4"/>
  <c r="I56" i="4" s="1"/>
  <c r="G55" i="4"/>
  <c r="G56" i="4" s="1"/>
  <c r="E55" i="4"/>
  <c r="E56" i="4" s="1"/>
  <c r="C55" i="4"/>
  <c r="C56" i="4" s="1"/>
  <c r="L40" i="4"/>
  <c r="L41" i="4" s="1"/>
  <c r="J40" i="4"/>
  <c r="J41" i="4" s="1"/>
  <c r="H40" i="4"/>
  <c r="H41" i="4" s="1"/>
  <c r="F40" i="4"/>
  <c r="F41" i="4" s="1"/>
  <c r="D40" i="4"/>
  <c r="D41" i="4" s="1"/>
  <c r="B40" i="4"/>
  <c r="B41" i="4" s="1"/>
  <c r="M25" i="4"/>
  <c r="M26" i="4" s="1"/>
  <c r="K25" i="4"/>
  <c r="K26" i="4" s="1"/>
  <c r="I25" i="4"/>
  <c r="I26" i="4" s="1"/>
  <c r="G25" i="4"/>
  <c r="G26" i="4" s="1"/>
  <c r="E25" i="4"/>
  <c r="E26" i="4" s="1"/>
  <c r="C25" i="4"/>
  <c r="C26" i="4" s="1"/>
  <c r="L11" i="4"/>
  <c r="L12" i="4" s="1"/>
  <c r="J11" i="4"/>
  <c r="J12" i="4" s="1"/>
  <c r="H11" i="4"/>
  <c r="H12" i="4" s="1"/>
  <c r="F11" i="4"/>
  <c r="F12" i="4" s="1"/>
  <c r="D11" i="4"/>
  <c r="D12" i="4" s="1"/>
  <c r="B11" i="4"/>
  <c r="B12" i="4" s="1"/>
  <c r="L55" i="4"/>
  <c r="L56" i="4" s="1"/>
  <c r="J55" i="4"/>
  <c r="J56" i="4" s="1"/>
  <c r="H55" i="4"/>
  <c r="H56" i="4" s="1"/>
  <c r="F55" i="4"/>
  <c r="F56" i="4" s="1"/>
  <c r="D55" i="4"/>
  <c r="D56" i="4" s="1"/>
  <c r="B55" i="4"/>
  <c r="B56" i="4" s="1"/>
  <c r="M40" i="4"/>
  <c r="M41" i="4" s="1"/>
  <c r="K40" i="4"/>
  <c r="K41" i="4" s="1"/>
  <c r="I40" i="4"/>
  <c r="I41" i="4" s="1"/>
  <c r="G40" i="4"/>
  <c r="G41" i="4" s="1"/>
  <c r="E40" i="4"/>
  <c r="E41" i="4" s="1"/>
  <c r="C40" i="4"/>
  <c r="C41" i="4" s="1"/>
  <c r="L25" i="4"/>
  <c r="L26" i="4" s="1"/>
  <c r="J25" i="4"/>
  <c r="J26" i="4" s="1"/>
  <c r="H25" i="4"/>
  <c r="H26" i="4" s="1"/>
  <c r="F25" i="4"/>
  <c r="F26" i="4" s="1"/>
  <c r="D25" i="4"/>
  <c r="D26" i="4" s="1"/>
  <c r="B25" i="4"/>
  <c r="B26" i="4" s="1"/>
  <c r="M11" i="4"/>
  <c r="M12" i="4" s="1"/>
  <c r="K11" i="4"/>
  <c r="K12" i="4" s="1"/>
  <c r="I11" i="4"/>
  <c r="I12" i="4" s="1"/>
  <c r="G11" i="4"/>
  <c r="G12" i="4" s="1"/>
  <c r="E11" i="4"/>
  <c r="E12" i="4" s="1"/>
  <c r="C11" i="4"/>
  <c r="C12" i="4" s="1"/>
  <c r="O19" i="4"/>
  <c r="O24" i="4" s="1"/>
  <c r="O35" i="4"/>
  <c r="O34" i="4" s="1"/>
  <c r="O39" i="4" s="1"/>
  <c r="O6" i="4"/>
  <c r="O5" i="4" s="1"/>
  <c r="O10" i="4" s="1"/>
  <c r="O50" i="4"/>
  <c r="O49" i="4" s="1"/>
  <c r="O54" i="4" s="1"/>
  <c r="O11" i="4" l="1"/>
  <c r="O12" i="4" s="1"/>
  <c r="O25" i="4"/>
  <c r="O26" i="4" s="1"/>
  <c r="O55" i="4"/>
  <c r="O56" i="4" s="1"/>
  <c r="O40" i="4"/>
  <c r="O41" i="4"/>
</calcChain>
</file>

<file path=xl/sharedStrings.xml><?xml version="1.0" encoding="utf-8"?>
<sst xmlns="http://schemas.openxmlformats.org/spreadsheetml/2006/main" count="100" uniqueCount="28">
  <si>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</si>
  <si>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</si>
  <si>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</si>
  <si>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</si>
  <si>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</si>
  <si>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</si>
  <si>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</si>
  <si>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</si>
  <si>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</si>
  <si>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</si>
  <si>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</si>
  <si>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</si>
  <si>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Umsatz</t>
  </si>
  <si>
    <t>Inland</t>
  </si>
  <si>
    <t>Ausland</t>
  </si>
  <si>
    <t>Kosten</t>
  </si>
  <si>
    <t>Herstellung</t>
  </si>
  <si>
    <t>Vertrieb</t>
  </si>
  <si>
    <t>Entwicklung</t>
  </si>
  <si>
    <t>Verwaltung</t>
  </si>
  <si>
    <t>Gewinn vor Steuern</t>
  </si>
  <si>
    <t>Steuern</t>
  </si>
  <si>
    <t>Gewinn nach Steuern</t>
  </si>
  <si>
    <t>Gesamt</t>
  </si>
  <si>
    <t>Jahr 2009</t>
  </si>
  <si>
    <t>Jahr 2012</t>
  </si>
  <si>
    <t>Jahr 2011</t>
  </si>
  <si>
    <t>Jahr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</si>
</sst>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164" fontId="2" fillId="0" borderId="0" xfId="1" applyNumberFormat="1" applyFont="1"/>
    <xf numFmtId="164" fontId="3" fillId="0" borderId="0" xfId="1" applyNumberFormat="1" applyFont="1" applyAlignment="1">
      <alignment horizontal="left" indent="1"/>
    </xf>
    <xf numFmtId="164" fontId="3" fillId="0" borderId="0" xfId="1" applyNumberFormat="1" applyFont="1"/>
    <xf numFmtId="0" fontId="3" fillId="0" borderId="0" xfId="1" applyFo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Normal="100" workbookViewId="0"/>
  </sheetViews>
  <sheetFormatPr baseColWidth="10" defaultRowHeight="15" x14ac:dyDescent="0.25"/>
  <cols>
    <col min="1" max="1" width="20.140625" style="6" bestFit="1" customWidth="1"/>
    <col min="2" max="13" width="13.28515625" style="6" customWidth="1"/>
    <col min="14" max="14" width="5" style="6" customWidth="1"/>
    <col min="15" max="15" width="15.85546875" style="6" customWidth="1"/>
    <col min="16" max="16" width="13.28515625" style="6" customWidth="1"/>
    <col min="17" max="16384" width="11.42578125" style="6"/>
  </cols>
  <sheetData>
    <row r="1" spans="1:15" s="2" customFormat="1" x14ac:dyDescent="0.25">
      <c r="A1" s="1" t="s">
        <v>24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23</v>
      </c>
    </row>
    <row r="2" spans="1:15" s="3" customFormat="1" x14ac:dyDescent="0.25">
      <c r="A2" s="3" t="s">
        <v>12</v>
      </c>
      <c r="B2" s="3">
        <f t="shared" ref="B2:M2" si="0">B3+B4</f>
        <v>1250</v>
      </c>
      <c r="C2" s="3">
        <f t="shared" si="0"/>
        <v>1360</v>
      </c>
      <c r="D2" s="3">
        <f t="shared" si="0"/>
        <v>1380</v>
      </c>
      <c r="E2" s="3">
        <f t="shared" si="0"/>
        <v>1560</v>
      </c>
      <c r="F2" s="3">
        <f t="shared" si="0"/>
        <v>1750</v>
      </c>
      <c r="G2" s="3">
        <f t="shared" si="0"/>
        <v>1900</v>
      </c>
      <c r="H2" s="3">
        <f t="shared" si="0"/>
        <v>2010</v>
      </c>
      <c r="I2" s="3">
        <f t="shared" si="0"/>
        <v>1860</v>
      </c>
      <c r="J2" s="3">
        <f t="shared" si="0"/>
        <v>1530</v>
      </c>
      <c r="K2" s="3">
        <f t="shared" si="0"/>
        <v>1530</v>
      </c>
      <c r="L2" s="3">
        <f t="shared" si="0"/>
        <v>1450</v>
      </c>
      <c r="M2" s="3">
        <f t="shared" si="0"/>
        <v>1200</v>
      </c>
      <c r="O2" s="3">
        <f>O3+O4</f>
        <v>18780</v>
      </c>
    </row>
    <row r="3" spans="1:15" s="5" customFormat="1" x14ac:dyDescent="0.25">
      <c r="A3" s="4" t="s">
        <v>13</v>
      </c>
      <c r="B3" s="5">
        <v>1000</v>
      </c>
      <c r="C3" s="5">
        <v>1100</v>
      </c>
      <c r="D3" s="5">
        <v>1100</v>
      </c>
      <c r="E3" s="5">
        <v>1250</v>
      </c>
      <c r="F3" s="5">
        <v>1400</v>
      </c>
      <c r="G3" s="5">
        <v>1500</v>
      </c>
      <c r="H3" s="5">
        <v>1600</v>
      </c>
      <c r="I3" s="5">
        <v>1500</v>
      </c>
      <c r="J3" s="5">
        <v>1200</v>
      </c>
      <c r="K3" s="5">
        <v>1200</v>
      </c>
      <c r="L3" s="5">
        <v>1200</v>
      </c>
      <c r="M3" s="5">
        <v>1100</v>
      </c>
      <c r="O3" s="5">
        <f>SUM(B3:M3)</f>
        <v>15150</v>
      </c>
    </row>
    <row r="4" spans="1:15" s="5" customFormat="1" x14ac:dyDescent="0.25">
      <c r="A4" s="4" t="s">
        <v>14</v>
      </c>
      <c r="B4" s="5">
        <v>250</v>
      </c>
      <c r="C4" s="5">
        <v>260</v>
      </c>
      <c r="D4" s="5">
        <v>280</v>
      </c>
      <c r="E4" s="5">
        <v>310</v>
      </c>
      <c r="F4" s="5">
        <v>350</v>
      </c>
      <c r="G4" s="5">
        <v>400</v>
      </c>
      <c r="H4" s="5">
        <v>410</v>
      </c>
      <c r="I4" s="5">
        <v>360</v>
      </c>
      <c r="J4" s="5">
        <v>330</v>
      </c>
      <c r="K4" s="5">
        <v>330</v>
      </c>
      <c r="L4" s="5">
        <v>250</v>
      </c>
      <c r="M4" s="5">
        <v>100</v>
      </c>
      <c r="O4" s="5">
        <f>SUM(B4:M4)</f>
        <v>3630</v>
      </c>
    </row>
    <row r="5" spans="1:15" s="3" customFormat="1" x14ac:dyDescent="0.25">
      <c r="A5" s="3" t="s">
        <v>15</v>
      </c>
      <c r="B5" s="3">
        <f t="shared" ref="B5:M5" si="1">B6+B7+B8+B9</f>
        <v>1275</v>
      </c>
      <c r="C5" s="3">
        <f t="shared" si="1"/>
        <v>1352</v>
      </c>
      <c r="D5" s="3">
        <f t="shared" si="1"/>
        <v>1366</v>
      </c>
      <c r="E5" s="3">
        <f t="shared" si="1"/>
        <v>1492</v>
      </c>
      <c r="F5" s="3">
        <f t="shared" si="1"/>
        <v>1625</v>
      </c>
      <c r="G5" s="3">
        <f t="shared" si="1"/>
        <v>1730</v>
      </c>
      <c r="H5" s="3">
        <f t="shared" si="1"/>
        <v>1807</v>
      </c>
      <c r="I5" s="3">
        <f t="shared" si="1"/>
        <v>1702</v>
      </c>
      <c r="J5" s="3">
        <f t="shared" si="1"/>
        <v>1471</v>
      </c>
      <c r="K5" s="3">
        <f t="shared" si="1"/>
        <v>1471</v>
      </c>
      <c r="L5" s="3">
        <f t="shared" si="1"/>
        <v>1415</v>
      </c>
      <c r="M5" s="3">
        <f t="shared" si="1"/>
        <v>1240</v>
      </c>
      <c r="O5" s="3">
        <f>O6+O7+O8+O9</f>
        <v>17946</v>
      </c>
    </row>
    <row r="6" spans="1:15" s="5" customFormat="1" x14ac:dyDescent="0.25">
      <c r="A6" s="4" t="s">
        <v>16</v>
      </c>
      <c r="B6" s="5">
        <f t="shared" ref="B6:M6" si="2">B2*0.6</f>
        <v>750</v>
      </c>
      <c r="C6" s="5">
        <f t="shared" si="2"/>
        <v>816</v>
      </c>
      <c r="D6" s="5">
        <f t="shared" si="2"/>
        <v>828</v>
      </c>
      <c r="E6" s="5">
        <f t="shared" si="2"/>
        <v>936</v>
      </c>
      <c r="F6" s="5">
        <f t="shared" si="2"/>
        <v>1050</v>
      </c>
      <c r="G6" s="5">
        <f t="shared" si="2"/>
        <v>1140</v>
      </c>
      <c r="H6" s="5">
        <f t="shared" si="2"/>
        <v>1206</v>
      </c>
      <c r="I6" s="5">
        <f t="shared" si="2"/>
        <v>1116</v>
      </c>
      <c r="J6" s="5">
        <f t="shared" si="2"/>
        <v>918</v>
      </c>
      <c r="K6" s="5">
        <f t="shared" si="2"/>
        <v>918</v>
      </c>
      <c r="L6" s="5">
        <f t="shared" si="2"/>
        <v>870</v>
      </c>
      <c r="M6" s="5">
        <f t="shared" si="2"/>
        <v>720</v>
      </c>
      <c r="O6" s="5">
        <f>SUM(B6:M6)</f>
        <v>11268</v>
      </c>
    </row>
    <row r="7" spans="1:15" s="5" customFormat="1" x14ac:dyDescent="0.25">
      <c r="A7" s="4" t="s">
        <v>17</v>
      </c>
      <c r="B7" s="5">
        <f t="shared" ref="B7:M7" si="3">100+0.1*B2</f>
        <v>225</v>
      </c>
      <c r="C7" s="5">
        <f t="shared" si="3"/>
        <v>236</v>
      </c>
      <c r="D7" s="5">
        <f t="shared" si="3"/>
        <v>238</v>
      </c>
      <c r="E7" s="5">
        <f t="shared" si="3"/>
        <v>256</v>
      </c>
      <c r="F7" s="5">
        <f t="shared" si="3"/>
        <v>275</v>
      </c>
      <c r="G7" s="5">
        <f t="shared" si="3"/>
        <v>290</v>
      </c>
      <c r="H7" s="5">
        <f t="shared" si="3"/>
        <v>301</v>
      </c>
      <c r="I7" s="5">
        <f t="shared" si="3"/>
        <v>286</v>
      </c>
      <c r="J7" s="5">
        <f t="shared" si="3"/>
        <v>253</v>
      </c>
      <c r="K7" s="5">
        <f t="shared" si="3"/>
        <v>253</v>
      </c>
      <c r="L7" s="5">
        <f t="shared" si="3"/>
        <v>245</v>
      </c>
      <c r="M7" s="5">
        <f t="shared" si="3"/>
        <v>220</v>
      </c>
      <c r="O7" s="5">
        <f>SUM(B7:M7)</f>
        <v>3078</v>
      </c>
    </row>
    <row r="8" spans="1:15" s="5" customFormat="1" x14ac:dyDescent="0.25">
      <c r="A8" s="4" t="s">
        <v>18</v>
      </c>
      <c r="B8" s="5">
        <v>200</v>
      </c>
      <c r="C8" s="5">
        <v>200</v>
      </c>
      <c r="D8" s="5">
        <v>200</v>
      </c>
      <c r="E8" s="5">
        <v>200</v>
      </c>
      <c r="F8" s="5">
        <v>200</v>
      </c>
      <c r="G8" s="5">
        <v>200</v>
      </c>
      <c r="H8" s="5">
        <v>200</v>
      </c>
      <c r="I8" s="5">
        <v>200</v>
      </c>
      <c r="J8" s="5">
        <v>200</v>
      </c>
      <c r="K8" s="5">
        <v>200</v>
      </c>
      <c r="L8" s="5">
        <v>200</v>
      </c>
      <c r="M8" s="5">
        <v>200</v>
      </c>
      <c r="O8" s="5">
        <f>SUM(B8:M8)</f>
        <v>2400</v>
      </c>
    </row>
    <row r="9" spans="1:15" s="5" customFormat="1" x14ac:dyDescent="0.25">
      <c r="A9" s="4" t="s">
        <v>19</v>
      </c>
      <c r="B9" s="5">
        <v>100</v>
      </c>
      <c r="C9" s="5">
        <v>100</v>
      </c>
      <c r="D9" s="5">
        <v>100</v>
      </c>
      <c r="E9" s="5">
        <v>100</v>
      </c>
      <c r="F9" s="5">
        <v>100</v>
      </c>
      <c r="G9" s="5">
        <v>100</v>
      </c>
      <c r="H9" s="5">
        <v>100</v>
      </c>
      <c r="I9" s="5">
        <v>100</v>
      </c>
      <c r="J9" s="5">
        <v>100</v>
      </c>
      <c r="K9" s="5">
        <v>100</v>
      </c>
      <c r="L9" s="5">
        <v>100</v>
      </c>
      <c r="M9" s="5">
        <v>100</v>
      </c>
      <c r="O9" s="5">
        <f>SUM(B9:M9)</f>
        <v>1200</v>
      </c>
    </row>
    <row r="10" spans="1:15" s="3" customFormat="1" x14ac:dyDescent="0.25">
      <c r="A10" s="3" t="s">
        <v>20</v>
      </c>
      <c r="B10" s="3">
        <f t="shared" ref="B10:M10" si="4">B2-B5</f>
        <v>-25</v>
      </c>
      <c r="C10" s="3">
        <f t="shared" si="4"/>
        <v>8</v>
      </c>
      <c r="D10" s="3">
        <f t="shared" si="4"/>
        <v>14</v>
      </c>
      <c r="E10" s="3">
        <f t="shared" si="4"/>
        <v>68</v>
      </c>
      <c r="F10" s="3">
        <f t="shared" si="4"/>
        <v>125</v>
      </c>
      <c r="G10" s="3">
        <f t="shared" si="4"/>
        <v>170</v>
      </c>
      <c r="H10" s="3">
        <f t="shared" si="4"/>
        <v>203</v>
      </c>
      <c r="I10" s="3">
        <f t="shared" si="4"/>
        <v>158</v>
      </c>
      <c r="J10" s="3">
        <f t="shared" si="4"/>
        <v>59</v>
      </c>
      <c r="K10" s="3">
        <f t="shared" si="4"/>
        <v>59</v>
      </c>
      <c r="L10" s="3">
        <f t="shared" si="4"/>
        <v>35</v>
      </c>
      <c r="M10" s="3">
        <f t="shared" si="4"/>
        <v>-40</v>
      </c>
      <c r="O10" s="3">
        <f>O2-O5</f>
        <v>834</v>
      </c>
    </row>
    <row r="11" spans="1:15" s="3" customFormat="1" x14ac:dyDescent="0.25">
      <c r="A11" s="3" t="s">
        <v>21</v>
      </c>
      <c r="B11" s="3">
        <f t="shared" ref="B11:M11" si="5">IF(B10&gt;0,0.5*B10,0)</f>
        <v>0</v>
      </c>
      <c r="C11" s="3">
        <f t="shared" si="5"/>
        <v>4</v>
      </c>
      <c r="D11" s="3">
        <f t="shared" si="5"/>
        <v>7</v>
      </c>
      <c r="E11" s="3">
        <f t="shared" si="5"/>
        <v>34</v>
      </c>
      <c r="F11" s="3">
        <f t="shared" si="5"/>
        <v>62.5</v>
      </c>
      <c r="G11" s="3">
        <f t="shared" si="5"/>
        <v>85</v>
      </c>
      <c r="H11" s="3">
        <f t="shared" si="5"/>
        <v>101.5</v>
      </c>
      <c r="I11" s="3">
        <f t="shared" si="5"/>
        <v>79</v>
      </c>
      <c r="J11" s="3">
        <f t="shared" si="5"/>
        <v>29.5</v>
      </c>
      <c r="K11" s="3">
        <f t="shared" si="5"/>
        <v>29.5</v>
      </c>
      <c r="L11" s="3">
        <f t="shared" si="5"/>
        <v>17.5</v>
      </c>
      <c r="M11" s="3">
        <f t="shared" si="5"/>
        <v>0</v>
      </c>
      <c r="O11" s="3">
        <f>IF(O10&gt;0,0.5*O10,0)</f>
        <v>417</v>
      </c>
    </row>
    <row r="12" spans="1:15" s="3" customFormat="1" x14ac:dyDescent="0.25">
      <c r="A12" s="3" t="s">
        <v>22</v>
      </c>
      <c r="B12" s="3">
        <f t="shared" ref="B12:M12" si="6">B10-B11</f>
        <v>-25</v>
      </c>
      <c r="C12" s="3">
        <f t="shared" si="6"/>
        <v>4</v>
      </c>
      <c r="D12" s="3">
        <f t="shared" si="6"/>
        <v>7</v>
      </c>
      <c r="E12" s="3">
        <f t="shared" si="6"/>
        <v>34</v>
      </c>
      <c r="F12" s="3">
        <f t="shared" si="6"/>
        <v>62.5</v>
      </c>
      <c r="G12" s="3">
        <f t="shared" si="6"/>
        <v>85</v>
      </c>
      <c r="H12" s="3">
        <f t="shared" si="6"/>
        <v>101.5</v>
      </c>
      <c r="I12" s="3">
        <f t="shared" si="6"/>
        <v>79</v>
      </c>
      <c r="J12" s="3">
        <f t="shared" si="6"/>
        <v>29.5</v>
      </c>
      <c r="K12" s="3">
        <f t="shared" si="6"/>
        <v>29.5</v>
      </c>
      <c r="L12" s="3">
        <f t="shared" si="6"/>
        <v>17.5</v>
      </c>
      <c r="M12" s="3">
        <f t="shared" si="6"/>
        <v>-40</v>
      </c>
      <c r="O12" s="3">
        <f>O10-O11</f>
        <v>417</v>
      </c>
    </row>
    <row r="15" spans="1:15" x14ac:dyDescent="0.25">
      <c r="A15" s="1" t="s">
        <v>27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  <c r="I15" s="2" t="s">
        <v>7</v>
      </c>
      <c r="J15" s="2" t="s">
        <v>8</v>
      </c>
      <c r="K15" s="2" t="s">
        <v>9</v>
      </c>
      <c r="L15" s="2" t="s">
        <v>10</v>
      </c>
      <c r="M15" s="2" t="s">
        <v>11</v>
      </c>
      <c r="N15" s="2"/>
      <c r="O15" s="2" t="s">
        <v>23</v>
      </c>
    </row>
    <row r="16" spans="1:15" x14ac:dyDescent="0.25">
      <c r="A16" s="3" t="s">
        <v>12</v>
      </c>
      <c r="B16" s="3">
        <f t="shared" ref="B16:M16" si="7">B17+B18</f>
        <v>1400</v>
      </c>
      <c r="C16" s="3">
        <f t="shared" si="7"/>
        <v>1510</v>
      </c>
      <c r="D16" s="3">
        <f t="shared" si="7"/>
        <v>1560</v>
      </c>
      <c r="E16" s="3">
        <f t="shared" si="7"/>
        <v>1650</v>
      </c>
      <c r="F16" s="3">
        <f t="shared" si="7"/>
        <v>1870</v>
      </c>
      <c r="G16" s="3">
        <f t="shared" si="7"/>
        <v>2030</v>
      </c>
      <c r="H16" s="3">
        <f t="shared" si="7"/>
        <v>2150</v>
      </c>
      <c r="I16" s="3">
        <f t="shared" si="7"/>
        <v>2000</v>
      </c>
      <c r="J16" s="3">
        <f t="shared" si="7"/>
        <v>1700</v>
      </c>
      <c r="K16" s="3">
        <f t="shared" si="7"/>
        <v>1650</v>
      </c>
      <c r="L16" s="3">
        <f t="shared" si="7"/>
        <v>1620</v>
      </c>
      <c r="M16" s="3">
        <f t="shared" si="7"/>
        <v>1400</v>
      </c>
      <c r="N16" s="3"/>
      <c r="O16" s="3">
        <f>O17+O18</f>
        <v>20540</v>
      </c>
    </row>
    <row r="17" spans="1:15" x14ac:dyDescent="0.25">
      <c r="A17" s="4" t="s">
        <v>13</v>
      </c>
      <c r="B17" s="5">
        <v>1100</v>
      </c>
      <c r="C17" s="5">
        <v>1150</v>
      </c>
      <c r="D17" s="5">
        <v>1200</v>
      </c>
      <c r="E17" s="5">
        <v>1250</v>
      </c>
      <c r="F17" s="5">
        <v>1450</v>
      </c>
      <c r="G17" s="5">
        <v>1600</v>
      </c>
      <c r="H17" s="5">
        <v>1700</v>
      </c>
      <c r="I17" s="5">
        <v>1600</v>
      </c>
      <c r="J17" s="5">
        <v>1350</v>
      </c>
      <c r="K17" s="5">
        <v>1300</v>
      </c>
      <c r="L17" s="5">
        <v>1300</v>
      </c>
      <c r="M17" s="5">
        <v>1200</v>
      </c>
      <c r="N17" s="5"/>
      <c r="O17" s="5">
        <f>SUM(B17:M17)</f>
        <v>16200</v>
      </c>
    </row>
    <row r="18" spans="1:15" x14ac:dyDescent="0.25">
      <c r="A18" s="4" t="s">
        <v>14</v>
      </c>
      <c r="B18" s="5">
        <v>300</v>
      </c>
      <c r="C18" s="5">
        <v>360</v>
      </c>
      <c r="D18" s="5">
        <v>360</v>
      </c>
      <c r="E18" s="5">
        <v>400</v>
      </c>
      <c r="F18" s="5">
        <v>420</v>
      </c>
      <c r="G18" s="5">
        <v>430</v>
      </c>
      <c r="H18" s="5">
        <v>450</v>
      </c>
      <c r="I18" s="5">
        <v>400</v>
      </c>
      <c r="J18" s="5">
        <v>350</v>
      </c>
      <c r="K18" s="5">
        <v>350</v>
      </c>
      <c r="L18" s="5">
        <v>320</v>
      </c>
      <c r="M18" s="5">
        <v>200</v>
      </c>
      <c r="N18" s="5"/>
      <c r="O18" s="5">
        <f>SUM(B18:M18)</f>
        <v>4340</v>
      </c>
    </row>
    <row r="19" spans="1:15" x14ac:dyDescent="0.25">
      <c r="A19" s="3" t="s">
        <v>15</v>
      </c>
      <c r="B19" s="3">
        <f t="shared" ref="B19:M19" si="8">B20+B21+B22+B23</f>
        <v>1380</v>
      </c>
      <c r="C19" s="3">
        <f t="shared" si="8"/>
        <v>1457</v>
      </c>
      <c r="D19" s="3">
        <f t="shared" si="8"/>
        <v>1492</v>
      </c>
      <c r="E19" s="3">
        <f t="shared" si="8"/>
        <v>1555</v>
      </c>
      <c r="F19" s="3">
        <f t="shared" si="8"/>
        <v>1709</v>
      </c>
      <c r="G19" s="3">
        <f t="shared" si="8"/>
        <v>1821</v>
      </c>
      <c r="H19" s="3">
        <f t="shared" si="8"/>
        <v>1905</v>
      </c>
      <c r="I19" s="3">
        <f t="shared" si="8"/>
        <v>1800</v>
      </c>
      <c r="J19" s="3">
        <f t="shared" si="8"/>
        <v>1590</v>
      </c>
      <c r="K19" s="3">
        <f t="shared" si="8"/>
        <v>1555</v>
      </c>
      <c r="L19" s="3">
        <f t="shared" si="8"/>
        <v>1534</v>
      </c>
      <c r="M19" s="3">
        <f t="shared" si="8"/>
        <v>1380</v>
      </c>
      <c r="N19" s="3"/>
      <c r="O19" s="3">
        <f>O20+O21+O22+O23</f>
        <v>19178</v>
      </c>
    </row>
    <row r="20" spans="1:15" x14ac:dyDescent="0.25">
      <c r="A20" s="4" t="s">
        <v>16</v>
      </c>
      <c r="B20" s="5">
        <f t="shared" ref="B20:M20" si="9">B16*0.6</f>
        <v>840</v>
      </c>
      <c r="C20" s="5">
        <f t="shared" si="9"/>
        <v>906</v>
      </c>
      <c r="D20" s="5">
        <f t="shared" si="9"/>
        <v>936</v>
      </c>
      <c r="E20" s="5">
        <f t="shared" si="9"/>
        <v>990</v>
      </c>
      <c r="F20" s="5">
        <f t="shared" si="9"/>
        <v>1122</v>
      </c>
      <c r="G20" s="5">
        <f t="shared" si="9"/>
        <v>1218</v>
      </c>
      <c r="H20" s="5">
        <f t="shared" si="9"/>
        <v>1290</v>
      </c>
      <c r="I20" s="5">
        <f t="shared" si="9"/>
        <v>1200</v>
      </c>
      <c r="J20" s="5">
        <f t="shared" si="9"/>
        <v>1020</v>
      </c>
      <c r="K20" s="5">
        <f t="shared" si="9"/>
        <v>990</v>
      </c>
      <c r="L20" s="5">
        <f t="shared" si="9"/>
        <v>972</v>
      </c>
      <c r="M20" s="5">
        <f t="shared" si="9"/>
        <v>840</v>
      </c>
      <c r="N20" s="5"/>
      <c r="O20" s="5">
        <f>SUM(B20:M20)</f>
        <v>12324</v>
      </c>
    </row>
    <row r="21" spans="1:15" x14ac:dyDescent="0.25">
      <c r="A21" s="4" t="s">
        <v>17</v>
      </c>
      <c r="B21" s="5">
        <f t="shared" ref="B21:M21" si="10">100+0.1*B16</f>
        <v>240</v>
      </c>
      <c r="C21" s="5">
        <f t="shared" si="10"/>
        <v>251</v>
      </c>
      <c r="D21" s="5">
        <f t="shared" si="10"/>
        <v>256</v>
      </c>
      <c r="E21" s="5">
        <f t="shared" si="10"/>
        <v>265</v>
      </c>
      <c r="F21" s="5">
        <f t="shared" si="10"/>
        <v>287</v>
      </c>
      <c r="G21" s="5">
        <f t="shared" si="10"/>
        <v>303</v>
      </c>
      <c r="H21" s="5">
        <f t="shared" si="10"/>
        <v>315</v>
      </c>
      <c r="I21" s="5">
        <f t="shared" si="10"/>
        <v>300</v>
      </c>
      <c r="J21" s="5">
        <f t="shared" si="10"/>
        <v>270</v>
      </c>
      <c r="K21" s="5">
        <f t="shared" si="10"/>
        <v>265</v>
      </c>
      <c r="L21" s="5">
        <f t="shared" si="10"/>
        <v>262</v>
      </c>
      <c r="M21" s="5">
        <f t="shared" si="10"/>
        <v>240</v>
      </c>
      <c r="N21" s="5"/>
      <c r="O21" s="5">
        <f>SUM(B21:M21)</f>
        <v>3254</v>
      </c>
    </row>
    <row r="22" spans="1:15" x14ac:dyDescent="0.25">
      <c r="A22" s="4" t="s">
        <v>18</v>
      </c>
      <c r="B22" s="5">
        <v>200</v>
      </c>
      <c r="C22" s="5">
        <v>200</v>
      </c>
      <c r="D22" s="5">
        <v>200</v>
      </c>
      <c r="E22" s="5">
        <v>200</v>
      </c>
      <c r="F22" s="5">
        <v>200</v>
      </c>
      <c r="G22" s="5">
        <v>200</v>
      </c>
      <c r="H22" s="5">
        <v>200</v>
      </c>
      <c r="I22" s="5">
        <v>200</v>
      </c>
      <c r="J22" s="5">
        <v>200</v>
      </c>
      <c r="K22" s="5">
        <v>200</v>
      </c>
      <c r="L22" s="5">
        <v>200</v>
      </c>
      <c r="M22" s="5">
        <v>200</v>
      </c>
      <c r="N22" s="5"/>
      <c r="O22" s="5">
        <f>SUM(B22:M22)</f>
        <v>2400</v>
      </c>
    </row>
    <row r="23" spans="1:15" x14ac:dyDescent="0.25">
      <c r="A23" s="4" t="s">
        <v>19</v>
      </c>
      <c r="B23" s="5">
        <v>100</v>
      </c>
      <c r="C23" s="5">
        <v>100</v>
      </c>
      <c r="D23" s="5">
        <v>100</v>
      </c>
      <c r="E23" s="5">
        <v>100</v>
      </c>
      <c r="F23" s="5">
        <v>100</v>
      </c>
      <c r="G23" s="5">
        <v>100</v>
      </c>
      <c r="H23" s="5">
        <v>100</v>
      </c>
      <c r="I23" s="5">
        <v>100</v>
      </c>
      <c r="J23" s="5">
        <v>100</v>
      </c>
      <c r="K23" s="5">
        <v>100</v>
      </c>
      <c r="L23" s="5">
        <v>100</v>
      </c>
      <c r="M23" s="5">
        <v>100</v>
      </c>
      <c r="N23" s="5"/>
      <c r="O23" s="5">
        <f>SUM(B23:M23)</f>
        <v>1200</v>
      </c>
    </row>
    <row r="24" spans="1:15" x14ac:dyDescent="0.25">
      <c r="A24" s="3" t="s">
        <v>20</v>
      </c>
      <c r="B24" s="3">
        <f t="shared" ref="B24:M24" si="11">B16-B19</f>
        <v>20</v>
      </c>
      <c r="C24" s="3">
        <f t="shared" si="11"/>
        <v>53</v>
      </c>
      <c r="D24" s="3">
        <f t="shared" si="11"/>
        <v>68</v>
      </c>
      <c r="E24" s="3">
        <f t="shared" si="11"/>
        <v>95</v>
      </c>
      <c r="F24" s="3">
        <f t="shared" si="11"/>
        <v>161</v>
      </c>
      <c r="G24" s="3">
        <f t="shared" si="11"/>
        <v>209</v>
      </c>
      <c r="H24" s="3">
        <f t="shared" si="11"/>
        <v>245</v>
      </c>
      <c r="I24" s="3">
        <f t="shared" si="11"/>
        <v>200</v>
      </c>
      <c r="J24" s="3">
        <f t="shared" si="11"/>
        <v>110</v>
      </c>
      <c r="K24" s="3">
        <f t="shared" si="11"/>
        <v>95</v>
      </c>
      <c r="L24" s="3">
        <f t="shared" si="11"/>
        <v>86</v>
      </c>
      <c r="M24" s="3">
        <f t="shared" si="11"/>
        <v>20</v>
      </c>
      <c r="N24" s="3"/>
      <c r="O24" s="3">
        <f>O16-O19</f>
        <v>1362</v>
      </c>
    </row>
    <row r="25" spans="1:15" x14ac:dyDescent="0.25">
      <c r="A25" s="3" t="s">
        <v>21</v>
      </c>
      <c r="B25" s="3">
        <f t="shared" ref="B25:M25" si="12">IF(B24&gt;0,0.5*B24,0)</f>
        <v>10</v>
      </c>
      <c r="C25" s="3">
        <f t="shared" si="12"/>
        <v>26.5</v>
      </c>
      <c r="D25" s="3">
        <f t="shared" si="12"/>
        <v>34</v>
      </c>
      <c r="E25" s="3">
        <f t="shared" si="12"/>
        <v>47.5</v>
      </c>
      <c r="F25" s="3">
        <f t="shared" si="12"/>
        <v>80.5</v>
      </c>
      <c r="G25" s="3">
        <f t="shared" si="12"/>
        <v>104.5</v>
      </c>
      <c r="H25" s="3">
        <f t="shared" si="12"/>
        <v>122.5</v>
      </c>
      <c r="I25" s="3">
        <f t="shared" si="12"/>
        <v>100</v>
      </c>
      <c r="J25" s="3">
        <f t="shared" si="12"/>
        <v>55</v>
      </c>
      <c r="K25" s="3">
        <f t="shared" si="12"/>
        <v>47.5</v>
      </c>
      <c r="L25" s="3">
        <f t="shared" si="12"/>
        <v>43</v>
      </c>
      <c r="M25" s="3">
        <f t="shared" si="12"/>
        <v>10</v>
      </c>
      <c r="N25" s="3"/>
      <c r="O25" s="3">
        <f>IF(O24&gt;0,0.5*O24,0)</f>
        <v>681</v>
      </c>
    </row>
    <row r="26" spans="1:15" x14ac:dyDescent="0.25">
      <c r="A26" s="3" t="s">
        <v>22</v>
      </c>
      <c r="B26" s="3">
        <f t="shared" ref="B26:M26" si="13">B24-B25</f>
        <v>10</v>
      </c>
      <c r="C26" s="3">
        <f t="shared" si="13"/>
        <v>26.5</v>
      </c>
      <c r="D26" s="3">
        <f t="shared" si="13"/>
        <v>34</v>
      </c>
      <c r="E26" s="3">
        <f t="shared" si="13"/>
        <v>47.5</v>
      </c>
      <c r="F26" s="3">
        <f t="shared" si="13"/>
        <v>80.5</v>
      </c>
      <c r="G26" s="3">
        <f t="shared" si="13"/>
        <v>104.5</v>
      </c>
      <c r="H26" s="3">
        <f t="shared" si="13"/>
        <v>122.5</v>
      </c>
      <c r="I26" s="3">
        <f t="shared" si="13"/>
        <v>100</v>
      </c>
      <c r="J26" s="3">
        <f t="shared" si="13"/>
        <v>55</v>
      </c>
      <c r="K26" s="3">
        <f t="shared" si="13"/>
        <v>47.5</v>
      </c>
      <c r="L26" s="3">
        <f t="shared" si="13"/>
        <v>43</v>
      </c>
      <c r="M26" s="3">
        <f t="shared" si="13"/>
        <v>10</v>
      </c>
      <c r="N26" s="3"/>
      <c r="O26" s="3">
        <f>O24-O25</f>
        <v>681</v>
      </c>
    </row>
    <row r="30" spans="1:15" x14ac:dyDescent="0.25">
      <c r="A30" s="1" t="s">
        <v>26</v>
      </c>
      <c r="B30" s="2" t="s">
        <v>0</v>
      </c>
      <c r="C30" s="2" t="s">
        <v>1</v>
      </c>
      <c r="D30" s="2" t="s">
        <v>2</v>
      </c>
      <c r="E30" s="2" t="s">
        <v>3</v>
      </c>
      <c r="F30" s="2" t="s">
        <v>4</v>
      </c>
      <c r="G30" s="2" t="s">
        <v>5</v>
      </c>
      <c r="H30" s="2" t="s">
        <v>6</v>
      </c>
      <c r="I30" s="2" t="s">
        <v>7</v>
      </c>
      <c r="J30" s="2" t="s">
        <v>8</v>
      </c>
      <c r="K30" s="2" t="s">
        <v>9</v>
      </c>
      <c r="L30" s="2" t="s">
        <v>10</v>
      </c>
      <c r="M30" s="2" t="s">
        <v>11</v>
      </c>
      <c r="N30" s="2"/>
      <c r="O30" s="2" t="s">
        <v>23</v>
      </c>
    </row>
    <row r="31" spans="1:15" x14ac:dyDescent="0.25">
      <c r="A31" s="3" t="s">
        <v>12</v>
      </c>
      <c r="B31" s="3">
        <f t="shared" ref="B31:M31" si="14">B32+B33</f>
        <v>1700</v>
      </c>
      <c r="C31" s="3">
        <f t="shared" si="14"/>
        <v>1850</v>
      </c>
      <c r="D31" s="3">
        <f t="shared" si="14"/>
        <v>2000</v>
      </c>
      <c r="E31" s="3">
        <f t="shared" si="14"/>
        <v>2100</v>
      </c>
      <c r="F31" s="3">
        <f t="shared" si="14"/>
        <v>2300</v>
      </c>
      <c r="G31" s="3">
        <f t="shared" si="14"/>
        <v>2550</v>
      </c>
      <c r="H31" s="3">
        <f t="shared" si="14"/>
        <v>2600</v>
      </c>
      <c r="I31" s="3">
        <f t="shared" si="14"/>
        <v>2500</v>
      </c>
      <c r="J31" s="3">
        <f t="shared" si="14"/>
        <v>2100</v>
      </c>
      <c r="K31" s="3">
        <f t="shared" si="14"/>
        <v>2000</v>
      </c>
      <c r="L31" s="3">
        <f t="shared" si="14"/>
        <v>1850</v>
      </c>
      <c r="M31" s="3">
        <f t="shared" si="14"/>
        <v>1750</v>
      </c>
      <c r="N31" s="3"/>
      <c r="O31" s="3">
        <f>O32+O33</f>
        <v>25300</v>
      </c>
    </row>
    <row r="32" spans="1:15" x14ac:dyDescent="0.25">
      <c r="A32" s="4" t="s">
        <v>13</v>
      </c>
      <c r="B32" s="5">
        <v>1300</v>
      </c>
      <c r="C32" s="5">
        <v>1350</v>
      </c>
      <c r="D32" s="5">
        <v>1400</v>
      </c>
      <c r="E32" s="5">
        <v>1450</v>
      </c>
      <c r="F32" s="5">
        <v>1600</v>
      </c>
      <c r="G32" s="5">
        <v>1750</v>
      </c>
      <c r="H32" s="5">
        <v>1800</v>
      </c>
      <c r="I32" s="5">
        <v>1700</v>
      </c>
      <c r="J32" s="5">
        <v>1450</v>
      </c>
      <c r="K32" s="5">
        <v>1400</v>
      </c>
      <c r="L32" s="5">
        <v>1350</v>
      </c>
      <c r="M32" s="5">
        <v>1300</v>
      </c>
      <c r="N32" s="5"/>
      <c r="O32" s="5">
        <f>SUM(B32:M32)</f>
        <v>17850</v>
      </c>
    </row>
    <row r="33" spans="1:15" x14ac:dyDescent="0.25">
      <c r="A33" s="4" t="s">
        <v>14</v>
      </c>
      <c r="B33" s="5">
        <v>400</v>
      </c>
      <c r="C33" s="5">
        <v>500</v>
      </c>
      <c r="D33" s="5">
        <v>600</v>
      </c>
      <c r="E33" s="5">
        <v>650</v>
      </c>
      <c r="F33" s="5">
        <v>700</v>
      </c>
      <c r="G33" s="5">
        <v>800</v>
      </c>
      <c r="H33" s="5">
        <v>800</v>
      </c>
      <c r="I33" s="5">
        <v>800</v>
      </c>
      <c r="J33" s="5">
        <v>650</v>
      </c>
      <c r="K33" s="5">
        <v>600</v>
      </c>
      <c r="L33" s="5">
        <v>500</v>
      </c>
      <c r="M33" s="5">
        <v>450</v>
      </c>
      <c r="N33" s="5"/>
      <c r="O33" s="5">
        <f>SUM(B33:M33)</f>
        <v>7450</v>
      </c>
    </row>
    <row r="34" spans="1:15" x14ac:dyDescent="0.25">
      <c r="A34" s="3" t="s">
        <v>15</v>
      </c>
      <c r="B34" s="3">
        <f t="shared" ref="B34:M34" si="15">B35+B36+B37+B38</f>
        <v>1590</v>
      </c>
      <c r="C34" s="3">
        <f t="shared" si="15"/>
        <v>1695</v>
      </c>
      <c r="D34" s="3">
        <f t="shared" si="15"/>
        <v>1800</v>
      </c>
      <c r="E34" s="3">
        <f t="shared" si="15"/>
        <v>1870</v>
      </c>
      <c r="F34" s="3">
        <f t="shared" si="15"/>
        <v>2010</v>
      </c>
      <c r="G34" s="3">
        <f t="shared" si="15"/>
        <v>2185</v>
      </c>
      <c r="H34" s="3">
        <f t="shared" si="15"/>
        <v>2220</v>
      </c>
      <c r="I34" s="3">
        <f t="shared" si="15"/>
        <v>2150</v>
      </c>
      <c r="J34" s="3">
        <f t="shared" si="15"/>
        <v>1870</v>
      </c>
      <c r="K34" s="3">
        <f t="shared" si="15"/>
        <v>1800</v>
      </c>
      <c r="L34" s="3">
        <f t="shared" si="15"/>
        <v>1695</v>
      </c>
      <c r="M34" s="3">
        <f t="shared" si="15"/>
        <v>1625</v>
      </c>
      <c r="N34" s="3"/>
      <c r="O34" s="3">
        <f>O35+O36+O37+O38</f>
        <v>22510</v>
      </c>
    </row>
    <row r="35" spans="1:15" x14ac:dyDescent="0.25">
      <c r="A35" s="4" t="s">
        <v>16</v>
      </c>
      <c r="B35" s="5">
        <f t="shared" ref="B35:M35" si="16">B31*0.6</f>
        <v>1020</v>
      </c>
      <c r="C35" s="5">
        <f t="shared" si="16"/>
        <v>1110</v>
      </c>
      <c r="D35" s="5">
        <f t="shared" si="16"/>
        <v>1200</v>
      </c>
      <c r="E35" s="5">
        <f t="shared" si="16"/>
        <v>1260</v>
      </c>
      <c r="F35" s="5">
        <f t="shared" si="16"/>
        <v>1380</v>
      </c>
      <c r="G35" s="5">
        <f t="shared" si="16"/>
        <v>1530</v>
      </c>
      <c r="H35" s="5">
        <f t="shared" si="16"/>
        <v>1560</v>
      </c>
      <c r="I35" s="5">
        <f t="shared" si="16"/>
        <v>1500</v>
      </c>
      <c r="J35" s="5">
        <f t="shared" si="16"/>
        <v>1260</v>
      </c>
      <c r="K35" s="5">
        <f t="shared" si="16"/>
        <v>1200</v>
      </c>
      <c r="L35" s="5">
        <f t="shared" si="16"/>
        <v>1110</v>
      </c>
      <c r="M35" s="5">
        <f t="shared" si="16"/>
        <v>1050</v>
      </c>
      <c r="N35" s="5"/>
      <c r="O35" s="5">
        <f>SUM(B35:M35)</f>
        <v>15180</v>
      </c>
    </row>
    <row r="36" spans="1:15" x14ac:dyDescent="0.25">
      <c r="A36" s="4" t="s">
        <v>17</v>
      </c>
      <c r="B36" s="5">
        <f t="shared" ref="B36:M36" si="17">100+0.1*B31</f>
        <v>270</v>
      </c>
      <c r="C36" s="5">
        <f t="shared" si="17"/>
        <v>285</v>
      </c>
      <c r="D36" s="5">
        <f t="shared" si="17"/>
        <v>300</v>
      </c>
      <c r="E36" s="5">
        <f t="shared" si="17"/>
        <v>310</v>
      </c>
      <c r="F36" s="5">
        <f t="shared" si="17"/>
        <v>330</v>
      </c>
      <c r="G36" s="5">
        <f t="shared" si="17"/>
        <v>355</v>
      </c>
      <c r="H36" s="5">
        <f t="shared" si="17"/>
        <v>360</v>
      </c>
      <c r="I36" s="5">
        <f t="shared" si="17"/>
        <v>350</v>
      </c>
      <c r="J36" s="5">
        <f t="shared" si="17"/>
        <v>310</v>
      </c>
      <c r="K36" s="5">
        <f t="shared" si="17"/>
        <v>300</v>
      </c>
      <c r="L36" s="5">
        <f t="shared" si="17"/>
        <v>285</v>
      </c>
      <c r="M36" s="5">
        <f t="shared" si="17"/>
        <v>275</v>
      </c>
      <c r="N36" s="5"/>
      <c r="O36" s="5">
        <f>SUM(B36:M36)</f>
        <v>3730</v>
      </c>
    </row>
    <row r="37" spans="1:15" x14ac:dyDescent="0.25">
      <c r="A37" s="4" t="s">
        <v>18</v>
      </c>
      <c r="B37" s="5">
        <v>200</v>
      </c>
      <c r="C37" s="5">
        <v>200</v>
      </c>
      <c r="D37" s="5">
        <v>200</v>
      </c>
      <c r="E37" s="5">
        <v>200</v>
      </c>
      <c r="F37" s="5">
        <v>200</v>
      </c>
      <c r="G37" s="5">
        <v>200</v>
      </c>
      <c r="H37" s="5">
        <v>200</v>
      </c>
      <c r="I37" s="5">
        <v>200</v>
      </c>
      <c r="J37" s="5">
        <v>200</v>
      </c>
      <c r="K37" s="5">
        <v>200</v>
      </c>
      <c r="L37" s="5">
        <v>200</v>
      </c>
      <c r="M37" s="5">
        <v>200</v>
      </c>
      <c r="N37" s="5"/>
      <c r="O37" s="5">
        <f>SUM(B37:M37)</f>
        <v>2400</v>
      </c>
    </row>
    <row r="38" spans="1:15" x14ac:dyDescent="0.25">
      <c r="A38" s="4" t="s">
        <v>19</v>
      </c>
      <c r="B38" s="5">
        <v>100</v>
      </c>
      <c r="C38" s="5">
        <v>100</v>
      </c>
      <c r="D38" s="5">
        <v>100</v>
      </c>
      <c r="E38" s="5">
        <v>100</v>
      </c>
      <c r="F38" s="5">
        <v>100</v>
      </c>
      <c r="G38" s="5">
        <v>100</v>
      </c>
      <c r="H38" s="5">
        <v>100</v>
      </c>
      <c r="I38" s="5">
        <v>100</v>
      </c>
      <c r="J38" s="5">
        <v>100</v>
      </c>
      <c r="K38" s="5">
        <v>100</v>
      </c>
      <c r="L38" s="5">
        <v>100</v>
      </c>
      <c r="M38" s="5">
        <v>100</v>
      </c>
      <c r="N38" s="5"/>
      <c r="O38" s="5">
        <f>SUM(B38:M38)</f>
        <v>1200</v>
      </c>
    </row>
    <row r="39" spans="1:15" x14ac:dyDescent="0.25">
      <c r="A39" s="3" t="s">
        <v>20</v>
      </c>
      <c r="B39" s="3">
        <f t="shared" ref="B39:M39" si="18">B31-B34</f>
        <v>110</v>
      </c>
      <c r="C39" s="3">
        <f t="shared" si="18"/>
        <v>155</v>
      </c>
      <c r="D39" s="3">
        <f t="shared" si="18"/>
        <v>200</v>
      </c>
      <c r="E39" s="3">
        <f t="shared" si="18"/>
        <v>230</v>
      </c>
      <c r="F39" s="3">
        <f t="shared" si="18"/>
        <v>290</v>
      </c>
      <c r="G39" s="3">
        <f t="shared" si="18"/>
        <v>365</v>
      </c>
      <c r="H39" s="3">
        <f t="shared" si="18"/>
        <v>380</v>
      </c>
      <c r="I39" s="3">
        <f t="shared" si="18"/>
        <v>350</v>
      </c>
      <c r="J39" s="3">
        <f t="shared" si="18"/>
        <v>230</v>
      </c>
      <c r="K39" s="3">
        <f t="shared" si="18"/>
        <v>200</v>
      </c>
      <c r="L39" s="3">
        <f t="shared" si="18"/>
        <v>155</v>
      </c>
      <c r="M39" s="3">
        <f t="shared" si="18"/>
        <v>125</v>
      </c>
      <c r="N39" s="3"/>
      <c r="O39" s="3">
        <f>O31-O34</f>
        <v>2790</v>
      </c>
    </row>
    <row r="40" spans="1:15" x14ac:dyDescent="0.25">
      <c r="A40" s="3" t="s">
        <v>21</v>
      </c>
      <c r="B40" s="3">
        <f t="shared" ref="B40:M40" si="19">IF(B39&gt;0,0.5*B39,0)</f>
        <v>55</v>
      </c>
      <c r="C40" s="3">
        <f t="shared" si="19"/>
        <v>77.5</v>
      </c>
      <c r="D40" s="3">
        <f t="shared" si="19"/>
        <v>100</v>
      </c>
      <c r="E40" s="3">
        <f t="shared" si="19"/>
        <v>115</v>
      </c>
      <c r="F40" s="3">
        <f t="shared" si="19"/>
        <v>145</v>
      </c>
      <c r="G40" s="3">
        <f t="shared" si="19"/>
        <v>182.5</v>
      </c>
      <c r="H40" s="3">
        <f t="shared" si="19"/>
        <v>190</v>
      </c>
      <c r="I40" s="3">
        <f t="shared" si="19"/>
        <v>175</v>
      </c>
      <c r="J40" s="3">
        <f t="shared" si="19"/>
        <v>115</v>
      </c>
      <c r="K40" s="3">
        <f t="shared" si="19"/>
        <v>100</v>
      </c>
      <c r="L40" s="3">
        <f t="shared" si="19"/>
        <v>77.5</v>
      </c>
      <c r="M40" s="3">
        <f t="shared" si="19"/>
        <v>62.5</v>
      </c>
      <c r="N40" s="3"/>
      <c r="O40" s="3">
        <f>IF(O39&gt;0,0.5*O39,0)</f>
        <v>1395</v>
      </c>
    </row>
    <row r="41" spans="1:15" x14ac:dyDescent="0.25">
      <c r="A41" s="3" t="s">
        <v>22</v>
      </c>
      <c r="B41" s="3">
        <f t="shared" ref="B41:M41" si="20">B39-B40</f>
        <v>55</v>
      </c>
      <c r="C41" s="3">
        <f t="shared" si="20"/>
        <v>77.5</v>
      </c>
      <c r="D41" s="3">
        <f t="shared" si="20"/>
        <v>100</v>
      </c>
      <c r="E41" s="3">
        <f t="shared" si="20"/>
        <v>115</v>
      </c>
      <c r="F41" s="3">
        <f t="shared" si="20"/>
        <v>145</v>
      </c>
      <c r="G41" s="3">
        <f t="shared" si="20"/>
        <v>182.5</v>
      </c>
      <c r="H41" s="3">
        <f t="shared" si="20"/>
        <v>190</v>
      </c>
      <c r="I41" s="3">
        <f t="shared" si="20"/>
        <v>175</v>
      </c>
      <c r="J41" s="3">
        <f t="shared" si="20"/>
        <v>115</v>
      </c>
      <c r="K41" s="3">
        <f t="shared" si="20"/>
        <v>100</v>
      </c>
      <c r="L41" s="3">
        <f t="shared" si="20"/>
        <v>77.5</v>
      </c>
      <c r="M41" s="3">
        <f t="shared" si="20"/>
        <v>62.5</v>
      </c>
      <c r="N41" s="3"/>
      <c r="O41" s="3">
        <f>O39-O40</f>
        <v>1395</v>
      </c>
    </row>
    <row r="45" spans="1:15" x14ac:dyDescent="0.25">
      <c r="A45" s="1" t="s">
        <v>25</v>
      </c>
      <c r="B45" s="2" t="s">
        <v>0</v>
      </c>
      <c r="C45" s="2" t="s">
        <v>1</v>
      </c>
      <c r="D45" s="2" t="s">
        <v>2</v>
      </c>
      <c r="E45" s="2" t="s">
        <v>3</v>
      </c>
      <c r="F45" s="2" t="s">
        <v>4</v>
      </c>
      <c r="G45" s="2" t="s">
        <v>5</v>
      </c>
      <c r="H45" s="2" t="s">
        <v>6</v>
      </c>
      <c r="I45" s="2" t="s">
        <v>7</v>
      </c>
      <c r="J45" s="2" t="s">
        <v>8</v>
      </c>
      <c r="K45" s="2" t="s">
        <v>9</v>
      </c>
      <c r="L45" s="2" t="s">
        <v>10</v>
      </c>
      <c r="M45" s="2" t="s">
        <v>11</v>
      </c>
      <c r="N45" s="2"/>
      <c r="O45" s="2" t="s">
        <v>23</v>
      </c>
    </row>
    <row r="46" spans="1:15" x14ac:dyDescent="0.25">
      <c r="A46" s="3" t="s">
        <v>12</v>
      </c>
      <c r="B46" s="3">
        <f t="shared" ref="B46:M46" si="21">B47+B48</f>
        <v>2000</v>
      </c>
      <c r="C46" s="3">
        <f t="shared" si="21"/>
        <v>2350</v>
      </c>
      <c r="D46" s="3">
        <f t="shared" si="21"/>
        <v>2500</v>
      </c>
      <c r="E46" s="3">
        <f t="shared" si="21"/>
        <v>2900</v>
      </c>
      <c r="F46" s="3">
        <f t="shared" si="21"/>
        <v>3200</v>
      </c>
      <c r="G46" s="3">
        <f t="shared" si="21"/>
        <v>3500</v>
      </c>
      <c r="H46" s="3">
        <f t="shared" si="21"/>
        <v>3750</v>
      </c>
      <c r="I46" s="3">
        <f t="shared" si="21"/>
        <v>3650</v>
      </c>
      <c r="J46" s="3">
        <f t="shared" si="21"/>
        <v>3300</v>
      </c>
      <c r="K46" s="3">
        <f t="shared" si="21"/>
        <v>3200</v>
      </c>
      <c r="L46" s="3">
        <f t="shared" si="21"/>
        <v>3100</v>
      </c>
      <c r="M46" s="3">
        <f t="shared" si="21"/>
        <v>2800</v>
      </c>
      <c r="N46" s="3"/>
      <c r="O46" s="3">
        <f>O47+O48</f>
        <v>36250</v>
      </c>
    </row>
    <row r="47" spans="1:15" x14ac:dyDescent="0.25">
      <c r="A47" s="4" t="s">
        <v>13</v>
      </c>
      <c r="B47" s="5">
        <v>1500</v>
      </c>
      <c r="C47" s="5">
        <v>1650</v>
      </c>
      <c r="D47" s="5">
        <v>1700</v>
      </c>
      <c r="E47" s="5">
        <v>1900</v>
      </c>
      <c r="F47" s="5">
        <v>2000</v>
      </c>
      <c r="G47" s="5">
        <v>2200</v>
      </c>
      <c r="H47" s="5">
        <v>2250</v>
      </c>
      <c r="I47" s="5">
        <v>2250</v>
      </c>
      <c r="J47" s="5">
        <v>2200</v>
      </c>
      <c r="K47" s="5">
        <v>2100</v>
      </c>
      <c r="L47" s="5">
        <v>2000</v>
      </c>
      <c r="M47" s="5">
        <v>1900</v>
      </c>
      <c r="N47" s="5"/>
      <c r="O47" s="5">
        <f>SUM(B47:M47)</f>
        <v>23650</v>
      </c>
    </row>
    <row r="48" spans="1:15" x14ac:dyDescent="0.25">
      <c r="A48" s="4" t="s">
        <v>14</v>
      </c>
      <c r="B48" s="5">
        <v>500</v>
      </c>
      <c r="C48" s="5">
        <v>700</v>
      </c>
      <c r="D48" s="5">
        <v>800</v>
      </c>
      <c r="E48" s="5">
        <v>1000</v>
      </c>
      <c r="F48" s="5">
        <v>1200</v>
      </c>
      <c r="G48" s="5">
        <v>1300</v>
      </c>
      <c r="H48" s="5">
        <v>1500</v>
      </c>
      <c r="I48" s="5">
        <v>1400</v>
      </c>
      <c r="J48" s="5">
        <v>1100</v>
      </c>
      <c r="K48" s="5">
        <v>1100</v>
      </c>
      <c r="L48" s="5">
        <v>1100</v>
      </c>
      <c r="M48" s="5">
        <v>900</v>
      </c>
      <c r="N48" s="5"/>
      <c r="O48" s="5">
        <f>SUM(B48:M48)</f>
        <v>12600</v>
      </c>
    </row>
    <row r="49" spans="1:15" x14ac:dyDescent="0.25">
      <c r="A49" s="3" t="s">
        <v>15</v>
      </c>
      <c r="B49" s="3">
        <f t="shared" ref="B49:M49" si="22">B50+B51+B52+B53</f>
        <v>1800</v>
      </c>
      <c r="C49" s="3">
        <f t="shared" si="22"/>
        <v>2045</v>
      </c>
      <c r="D49" s="3">
        <f t="shared" si="22"/>
        <v>2150</v>
      </c>
      <c r="E49" s="3">
        <f t="shared" si="22"/>
        <v>2430</v>
      </c>
      <c r="F49" s="3">
        <f t="shared" si="22"/>
        <v>2640</v>
      </c>
      <c r="G49" s="3">
        <f t="shared" si="22"/>
        <v>2850</v>
      </c>
      <c r="H49" s="3">
        <f t="shared" si="22"/>
        <v>3025</v>
      </c>
      <c r="I49" s="3">
        <f t="shared" si="22"/>
        <v>2955</v>
      </c>
      <c r="J49" s="3">
        <f t="shared" si="22"/>
        <v>2710</v>
      </c>
      <c r="K49" s="3">
        <f t="shared" si="22"/>
        <v>2640</v>
      </c>
      <c r="L49" s="3">
        <f t="shared" si="22"/>
        <v>2570</v>
      </c>
      <c r="M49" s="3">
        <f t="shared" si="22"/>
        <v>2360</v>
      </c>
      <c r="N49" s="3"/>
      <c r="O49" s="3">
        <f>O50+O51+O52+O53</f>
        <v>30175</v>
      </c>
    </row>
    <row r="50" spans="1:15" x14ac:dyDescent="0.25">
      <c r="A50" s="4" t="s">
        <v>16</v>
      </c>
      <c r="B50" s="5">
        <f t="shared" ref="B50:M50" si="23">B46*0.6</f>
        <v>1200</v>
      </c>
      <c r="C50" s="5">
        <f t="shared" si="23"/>
        <v>1410</v>
      </c>
      <c r="D50" s="5">
        <f t="shared" si="23"/>
        <v>1500</v>
      </c>
      <c r="E50" s="5">
        <f t="shared" si="23"/>
        <v>1740</v>
      </c>
      <c r="F50" s="5">
        <f t="shared" si="23"/>
        <v>1920</v>
      </c>
      <c r="G50" s="5">
        <f t="shared" si="23"/>
        <v>2100</v>
      </c>
      <c r="H50" s="5">
        <f t="shared" si="23"/>
        <v>2250</v>
      </c>
      <c r="I50" s="5">
        <f t="shared" si="23"/>
        <v>2190</v>
      </c>
      <c r="J50" s="5">
        <f t="shared" si="23"/>
        <v>1980</v>
      </c>
      <c r="K50" s="5">
        <f t="shared" si="23"/>
        <v>1920</v>
      </c>
      <c r="L50" s="5">
        <f t="shared" si="23"/>
        <v>1860</v>
      </c>
      <c r="M50" s="5">
        <f t="shared" si="23"/>
        <v>1680</v>
      </c>
      <c r="N50" s="5"/>
      <c r="O50" s="5">
        <f>SUM(B50:M50)</f>
        <v>21750</v>
      </c>
    </row>
    <row r="51" spans="1:15" x14ac:dyDescent="0.25">
      <c r="A51" s="4" t="s">
        <v>17</v>
      </c>
      <c r="B51" s="5">
        <f t="shared" ref="B51:M51" si="24">100+0.1*B46</f>
        <v>300</v>
      </c>
      <c r="C51" s="5">
        <f t="shared" si="24"/>
        <v>335</v>
      </c>
      <c r="D51" s="5">
        <f t="shared" si="24"/>
        <v>350</v>
      </c>
      <c r="E51" s="5">
        <f t="shared" si="24"/>
        <v>390</v>
      </c>
      <c r="F51" s="5">
        <f t="shared" si="24"/>
        <v>420</v>
      </c>
      <c r="G51" s="5">
        <f t="shared" si="24"/>
        <v>450</v>
      </c>
      <c r="H51" s="5">
        <f t="shared" si="24"/>
        <v>475</v>
      </c>
      <c r="I51" s="5">
        <f t="shared" si="24"/>
        <v>465</v>
      </c>
      <c r="J51" s="5">
        <f t="shared" si="24"/>
        <v>430</v>
      </c>
      <c r="K51" s="5">
        <f t="shared" si="24"/>
        <v>420</v>
      </c>
      <c r="L51" s="5">
        <f t="shared" si="24"/>
        <v>410</v>
      </c>
      <c r="M51" s="5">
        <f t="shared" si="24"/>
        <v>380</v>
      </c>
      <c r="N51" s="5"/>
      <c r="O51" s="5">
        <f>SUM(B51:M51)</f>
        <v>4825</v>
      </c>
    </row>
    <row r="52" spans="1:15" x14ac:dyDescent="0.25">
      <c r="A52" s="4" t="s">
        <v>18</v>
      </c>
      <c r="B52" s="5">
        <v>200</v>
      </c>
      <c r="C52" s="5">
        <v>200</v>
      </c>
      <c r="D52" s="5">
        <v>200</v>
      </c>
      <c r="E52" s="5">
        <v>200</v>
      </c>
      <c r="F52" s="5">
        <v>200</v>
      </c>
      <c r="G52" s="5">
        <v>200</v>
      </c>
      <c r="H52" s="5">
        <v>200</v>
      </c>
      <c r="I52" s="5">
        <v>200</v>
      </c>
      <c r="J52" s="5">
        <v>200</v>
      </c>
      <c r="K52" s="5">
        <v>200</v>
      </c>
      <c r="L52" s="5">
        <v>200</v>
      </c>
      <c r="M52" s="5">
        <v>200</v>
      </c>
      <c r="N52" s="5"/>
      <c r="O52" s="5">
        <f>SUM(B52:M52)</f>
        <v>2400</v>
      </c>
    </row>
    <row r="53" spans="1:15" x14ac:dyDescent="0.25">
      <c r="A53" s="4" t="s">
        <v>19</v>
      </c>
      <c r="B53" s="5">
        <v>100</v>
      </c>
      <c r="C53" s="5">
        <v>100</v>
      </c>
      <c r="D53" s="5">
        <v>100</v>
      </c>
      <c r="E53" s="5">
        <v>100</v>
      </c>
      <c r="F53" s="5">
        <v>100</v>
      </c>
      <c r="G53" s="5">
        <v>100</v>
      </c>
      <c r="H53" s="5">
        <v>100</v>
      </c>
      <c r="I53" s="5">
        <v>100</v>
      </c>
      <c r="J53" s="5">
        <v>100</v>
      </c>
      <c r="K53" s="5">
        <v>100</v>
      </c>
      <c r="L53" s="5">
        <v>100</v>
      </c>
      <c r="M53" s="5">
        <v>100</v>
      </c>
      <c r="N53" s="5"/>
      <c r="O53" s="5">
        <f>SUM(B53:M53)</f>
        <v>1200</v>
      </c>
    </row>
    <row r="54" spans="1:15" x14ac:dyDescent="0.25">
      <c r="A54" s="3" t="s">
        <v>20</v>
      </c>
      <c r="B54" s="3">
        <f t="shared" ref="B54:M54" si="25">B46-B49</f>
        <v>200</v>
      </c>
      <c r="C54" s="3">
        <f t="shared" si="25"/>
        <v>305</v>
      </c>
      <c r="D54" s="3">
        <f t="shared" si="25"/>
        <v>350</v>
      </c>
      <c r="E54" s="3">
        <f t="shared" si="25"/>
        <v>470</v>
      </c>
      <c r="F54" s="3">
        <f t="shared" si="25"/>
        <v>560</v>
      </c>
      <c r="G54" s="3">
        <f t="shared" si="25"/>
        <v>650</v>
      </c>
      <c r="H54" s="3">
        <f t="shared" si="25"/>
        <v>725</v>
      </c>
      <c r="I54" s="3">
        <f t="shared" si="25"/>
        <v>695</v>
      </c>
      <c r="J54" s="3">
        <f t="shared" si="25"/>
        <v>590</v>
      </c>
      <c r="K54" s="3">
        <f t="shared" si="25"/>
        <v>560</v>
      </c>
      <c r="L54" s="3">
        <f t="shared" si="25"/>
        <v>530</v>
      </c>
      <c r="M54" s="3">
        <f t="shared" si="25"/>
        <v>440</v>
      </c>
      <c r="N54" s="3"/>
      <c r="O54" s="3">
        <f>O46-O49</f>
        <v>6075</v>
      </c>
    </row>
    <row r="55" spans="1:15" x14ac:dyDescent="0.25">
      <c r="A55" s="3" t="s">
        <v>21</v>
      </c>
      <c r="B55" s="3">
        <f t="shared" ref="B55:M55" si="26">IF(B54&gt;0,0.5*B54,0)</f>
        <v>100</v>
      </c>
      <c r="C55" s="3">
        <f t="shared" si="26"/>
        <v>152.5</v>
      </c>
      <c r="D55" s="3">
        <f t="shared" si="26"/>
        <v>175</v>
      </c>
      <c r="E55" s="3">
        <f t="shared" si="26"/>
        <v>235</v>
      </c>
      <c r="F55" s="3">
        <f t="shared" si="26"/>
        <v>280</v>
      </c>
      <c r="G55" s="3">
        <f t="shared" si="26"/>
        <v>325</v>
      </c>
      <c r="H55" s="3">
        <f t="shared" si="26"/>
        <v>362.5</v>
      </c>
      <c r="I55" s="3">
        <f t="shared" si="26"/>
        <v>347.5</v>
      </c>
      <c r="J55" s="3">
        <f t="shared" si="26"/>
        <v>295</v>
      </c>
      <c r="K55" s="3">
        <f t="shared" si="26"/>
        <v>280</v>
      </c>
      <c r="L55" s="3">
        <f t="shared" si="26"/>
        <v>265</v>
      </c>
      <c r="M55" s="3">
        <f t="shared" si="26"/>
        <v>220</v>
      </c>
      <c r="N55" s="3"/>
      <c r="O55" s="3">
        <f>IF(O54&gt;0,0.5*O54,0)</f>
        <v>3037.5</v>
      </c>
    </row>
    <row r="56" spans="1:15" x14ac:dyDescent="0.25">
      <c r="A56" s="3" t="s">
        <v>22</v>
      </c>
      <c r="B56" s="3">
        <f t="shared" ref="B56:M56" si="27">B54-B55</f>
        <v>100</v>
      </c>
      <c r="C56" s="3">
        <f t="shared" si="27"/>
        <v>152.5</v>
      </c>
      <c r="D56" s="3">
        <f t="shared" si="27"/>
        <v>175</v>
      </c>
      <c r="E56" s="3">
        <f t="shared" si="27"/>
        <v>235</v>
      </c>
      <c r="F56" s="3">
        <f t="shared" si="27"/>
        <v>280</v>
      </c>
      <c r="G56" s="3">
        <f t="shared" si="27"/>
        <v>325</v>
      </c>
      <c r="H56" s="3">
        <f t="shared" si="27"/>
        <v>362.5</v>
      </c>
      <c r="I56" s="3">
        <f t="shared" si="27"/>
        <v>347.5</v>
      </c>
      <c r="J56" s="3">
        <f t="shared" si="27"/>
        <v>295</v>
      </c>
      <c r="K56" s="3">
        <f t="shared" si="27"/>
        <v>280</v>
      </c>
      <c r="L56" s="3">
        <f t="shared" si="27"/>
        <v>265</v>
      </c>
      <c r="M56" s="3">
        <f t="shared" si="27"/>
        <v>220</v>
      </c>
      <c r="N56" s="3"/>
      <c r="O56" s="3">
        <f>O54-O55</f>
        <v>3037.5</v>
      </c>
    </row>
  </sheetData>
  <pageMargins left="0.7" right="0.7" top="0.75" bottom="0.75" header="0.3" footer="0.3"/>
  <pageSetup paperSize="9" orientation="landscape" horizontalDpi="720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42</cp:revision>
  <dcterms:created xsi:type="dcterms:W3CDTF">2010-12-30T13:03:57Z</dcterms:created>
  <dcterms:modified xsi:type="dcterms:W3CDTF">2010-12-30T13:04:03Z</dcterms:modified>
</cp:coreProperties>
</file>